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Š Závodu míru" sheetId="1" state="visible" r:id="rId2"/>
    <sheet name="Opravy budovy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<sst xmlns="http://schemas.openxmlformats.org/spreadsheetml/2006/main" count="134" uniqueCount="128">
  <si>
    <t xml:space="preserve">Organizace: Mateřská škola Nejdek, Závodu míru, příspěvková organizace</t>
  </si>
  <si>
    <t xml:space="preserve">Závodu míru 1247, 362 21 Nejdek, IČ : 73728977</t>
  </si>
  <si>
    <t xml:space="preserve">Návrh finančního plánu na rok 2024</t>
  </si>
  <si>
    <t xml:space="preserve">v tis. Kč</t>
  </si>
  <si>
    <t xml:space="preserve">rozpočet</t>
  </si>
  <si>
    <t xml:space="preserve">hlavní</t>
  </si>
  <si>
    <t xml:space="preserve">celkem</t>
  </si>
  <si>
    <t xml:space="preserve">KÚ</t>
  </si>
  <si>
    <t xml:space="preserve">činnost</t>
  </si>
  <si>
    <t xml:space="preserve">Náklady celkem:</t>
  </si>
  <si>
    <t xml:space="preserve">z toho:</t>
  </si>
  <si>
    <t xml:space="preserve">potraviny</t>
  </si>
  <si>
    <t xml:space="preserve">energie</t>
  </si>
  <si>
    <t xml:space="preserve">z toho: el.energie</t>
  </si>
  <si>
    <t xml:space="preserve">teplo</t>
  </si>
  <si>
    <t xml:space="preserve">plyn</t>
  </si>
  <si>
    <t xml:space="preserve">voda</t>
  </si>
  <si>
    <t xml:space="preserve">opravy a údržba</t>
  </si>
  <si>
    <t xml:space="preserve">odpisy</t>
  </si>
  <si>
    <t xml:space="preserve">mzdy a související odvody</t>
  </si>
  <si>
    <t xml:space="preserve">ostatní náklady</t>
  </si>
  <si>
    <t xml:space="preserve">z toho: spotřeba materiálu</t>
  </si>
  <si>
    <t xml:space="preserve">cestovné</t>
  </si>
  <si>
    <t xml:space="preserve">náklady na reprezentaci</t>
  </si>
  <si>
    <t xml:space="preserve">ostatní služby</t>
  </si>
  <si>
    <t xml:space="preserve">nákup DDHM, DDNM</t>
  </si>
  <si>
    <t xml:space="preserve">odvod zřizovateli z RF-investiční akce</t>
  </si>
  <si>
    <t xml:space="preserve">ONIV</t>
  </si>
  <si>
    <t xml:space="preserve">Výnosy celkem:</t>
  </si>
  <si>
    <t xml:space="preserve">výnosy za stravné</t>
  </si>
  <si>
    <t xml:space="preserve">služby</t>
  </si>
  <si>
    <t xml:space="preserve">z toho: úplata za vzdělávání</t>
  </si>
  <si>
    <t xml:space="preserve">použití fondů</t>
  </si>
  <si>
    <t xml:space="preserve">z toho: fond odměn</t>
  </si>
  <si>
    <t xml:space="preserve">rezervní fond (převod do FI)</t>
  </si>
  <si>
    <t xml:space="preserve">rezervní fond-odvod zřizovateli</t>
  </si>
  <si>
    <t xml:space="preserve">investiční fond</t>
  </si>
  <si>
    <t xml:space="preserve">provozní příspěvky</t>
  </si>
  <si>
    <t xml:space="preserve">z toho: příspěvky od KÚKK, MŠMT, mzdy,ONIV</t>
  </si>
  <si>
    <t xml:space="preserve">: příspěvky na provoz od zřizovatele</t>
  </si>
  <si>
    <t xml:space="preserve">příspěvky na odpisy</t>
  </si>
  <si>
    <t xml:space="preserve">Hospodářský výsledek</t>
  </si>
  <si>
    <t xml:space="preserve">Fondy</t>
  </si>
  <si>
    <t xml:space="preserve">konečný stav k 30.06.2023</t>
  </si>
  <si>
    <t xml:space="preserve">příděl z HV (pokrytí ztráty)</t>
  </si>
  <si>
    <t xml:space="preserve">Čerpání 2024</t>
  </si>
  <si>
    <t xml:space="preserve">konečný stav  k 31.12.2024</t>
  </si>
  <si>
    <t xml:space="preserve">fond odměn</t>
  </si>
  <si>
    <t xml:space="preserve">rezervní fond  (včetně daňové úspory)</t>
  </si>
  <si>
    <t xml:space="preserve">rezervní fond-převod do fondu investic</t>
  </si>
  <si>
    <t xml:space="preserve">fond investic (převod z RF) </t>
  </si>
  <si>
    <t xml:space="preserve">Komenář k finančnímu plánu:</t>
  </si>
  <si>
    <t xml:space="preserve">tis. Kč</t>
  </si>
  <si>
    <t xml:space="preserve">501 Spotřeba materiálu</t>
  </si>
  <si>
    <t xml:space="preserve">knihy, tisk</t>
  </si>
  <si>
    <t xml:space="preserve">čistící a hygienické prostředky</t>
  </si>
  <si>
    <t xml:space="preserve">ostatní materiál (klíče, PHM do sekačky, květiny,materiál na opravy a udržování)</t>
  </si>
  <si>
    <t xml:space="preserve">hračky, učební pomůcky, knihy, časopisy pro děti</t>
  </si>
  <si>
    <t xml:space="preserve">kancelářské potřeby</t>
  </si>
  <si>
    <t xml:space="preserve">inventář ŠJ  </t>
  </si>
  <si>
    <t xml:space="preserve">textil-utěrky,ručníky,povlečení</t>
  </si>
  <si>
    <t xml:space="preserve">odměny ceny pro děti</t>
  </si>
  <si>
    <t xml:space="preserve">vybavení lékárniček </t>
  </si>
  <si>
    <t xml:space="preserve">Spotřeba materiálu celkem</t>
  </si>
  <si>
    <t xml:space="preserve">502 Spotřeba energií</t>
  </si>
  <si>
    <t xml:space="preserve">elektrická energie</t>
  </si>
  <si>
    <t xml:space="preserve">Spotřeba energií celkem</t>
  </si>
  <si>
    <t xml:space="preserve">503 Spotřeba ostatních neskladovatelných dodávek</t>
  </si>
  <si>
    <t xml:space="preserve">vodné</t>
  </si>
  <si>
    <t xml:space="preserve">Spotřeba ostatních neskladovatelných dodávek celkem</t>
  </si>
  <si>
    <t xml:space="preserve">511 Opravy a udržování</t>
  </si>
  <si>
    <t xml:space="preserve">revize, opravy běžného opotřebení</t>
  </si>
  <si>
    <t xml:space="preserve">kompletní oprava herna a třída Berušky (škrabání, vyzpravení prasklin, štukování, malování, výměna dělící</t>
  </si>
  <si>
    <t xml:space="preserve">stěny- bezpečnost dětí, výměna elektrických rozvodů a úsporných svítidel, výměna koberců a lina)</t>
  </si>
  <si>
    <t xml:space="preserve">přístřesek na odpady</t>
  </si>
  <si>
    <t xml:space="preserve">oprava schodů (trhá se schod u vstupu) a vstupu u třídy Berušky</t>
  </si>
  <si>
    <t xml:space="preserve">oprava policového systému na uložení hraček</t>
  </si>
  <si>
    <t xml:space="preserve">údržba zahrady – sekání, hrabání, odvoz odpadu, úklid sněhu </t>
  </si>
  <si>
    <t xml:space="preserve">Opravy a udržování celkem</t>
  </si>
  <si>
    <t xml:space="preserve">518 Služby</t>
  </si>
  <si>
    <t xml:space="preserve">poštovné</t>
  </si>
  <si>
    <t xml:space="preserve">telekomunikační služby</t>
  </si>
  <si>
    <t xml:space="preserve">svoz odpadů</t>
  </si>
  <si>
    <t xml:space="preserve">deratizace - dezinsekce</t>
  </si>
  <si>
    <t xml:space="preserve">zpracování účetní a mzdové agendy</t>
  </si>
  <si>
    <t xml:space="preserve">softwarové služby</t>
  </si>
  <si>
    <t xml:space="preserve">bankovní poplatky</t>
  </si>
  <si>
    <t xml:space="preserve">akce MŠ, kino, divdlo, plavání, výlety, přednášky </t>
  </si>
  <si>
    <t xml:space="preserve">Služby celkem</t>
  </si>
  <si>
    <t xml:space="preserve">525 Jiné sociální pojištění</t>
  </si>
  <si>
    <t xml:space="preserve">zákonné pojištění zaměstnanců - Kooperatvia</t>
  </si>
  <si>
    <t xml:space="preserve">Jiné sociální pojištění celkem</t>
  </si>
  <si>
    <t xml:space="preserve">527 Ostatní sociální náklady</t>
  </si>
  <si>
    <t xml:space="preserve">školení - vzdělávání</t>
  </si>
  <si>
    <t xml:space="preserve">osobní ochranné pracovní pomůcky</t>
  </si>
  <si>
    <t xml:space="preserve">Ostatní sociální náklady</t>
  </si>
  <si>
    <t xml:space="preserve">549 Jiné ostatní náklady</t>
  </si>
  <si>
    <t xml:space="preserve">Jiné ostatní náklady celkem</t>
  </si>
  <si>
    <t xml:space="preserve">558 DDNM, DDHM : drobný dlouhodobý hmotný majetek, drobný dlouhodobý nehmotný majetek</t>
  </si>
  <si>
    <t xml:space="preserve">úsporné myčky na nádobí 2 ks</t>
  </si>
  <si>
    <t xml:space="preserve">fritéza</t>
  </si>
  <si>
    <t xml:space="preserve">profi kráječ na zeleninu</t>
  </si>
  <si>
    <t xml:space="preserve">plynový dvoujvařič</t>
  </si>
  <si>
    <t xml:space="preserve">kráječ chleba profi</t>
  </si>
  <si>
    <t xml:space="preserve">mrazák</t>
  </si>
  <si>
    <t xml:space="preserve">parní čistič profi</t>
  </si>
  <si>
    <t xml:space="preserve">stříška nad vchod Berušky</t>
  </si>
  <si>
    <t xml:space="preserve">DDNM, DDHM celkem</t>
  </si>
  <si>
    <t xml:space="preserve">V Nejdku:  10.09.20238.08.20232</t>
  </si>
  <si>
    <t xml:space="preserve">…………………………………………………………</t>
  </si>
  <si>
    <t xml:space="preserve">Mgr. Hašková Martina, ředitelka MŠ</t>
  </si>
  <si>
    <t xml:space="preserve">Komentář – převod z rezervního fondu do fondu investic ve výši 200tisíc je určený na pořízení herních modulů na</t>
  </si>
  <si>
    <t xml:space="preserve">zahradu (v částce 100tisíc) a osazení plastových dveří – provozní místnost u hlavního vchodu (rovněž v částce </t>
  </si>
  <si>
    <t xml:space="preserve">100tisíc)</t>
  </si>
  <si>
    <t xml:space="preserve">Návrh na opravy v r. 2024</t>
  </si>
  <si>
    <t xml:space="preserve">Práce</t>
  </si>
  <si>
    <t xml:space="preserve">Předpokládaná cena</t>
  </si>
  <si>
    <t xml:space="preserve">Plot okolo MŠ - opkaovaně žádám o opravu plotu - uhnilé oplocení, vypadaná podezdívka - hrozí vypadnutí sloupků. </t>
  </si>
  <si>
    <t xml:space="preserve">Vzhledem ke stavu oplocení hrození nebezpečí úrazu jak dětí v MŠ, tak okolo jdoucích lidí. Bezpečnost dětí - z jedné</t>
  </si>
  <si>
    <t xml:space="preserve">strany MŠ hlavní silnice a z druhé strany řeka Rolava. Cenu nedokáži odhadnout.</t>
  </si>
  <si>
    <t xml:space="preserve">Odtokový kanál před vchodem do MŠ od kulturního domu - prosíme o vybudování odtokového kanálu před vstupem do </t>
  </si>
  <si>
    <t xml:space="preserve">MŠ- při dešti se s vodou dostávají do areálu odpadky a tekutiny od Metalisu a kulturního domu (vajgly, olej, benzín..)</t>
  </si>
  <si>
    <t xml:space="preserve">Výše uvedené finanční prostředky nejsou obsaženy v návrhu finančního plánu na r. 2024.</t>
  </si>
  <si>
    <t xml:space="preserve">Přetrvávající závady většího rozsahu:</t>
  </si>
  <si>
    <t xml:space="preserve">Nejdek, dne :   31.08.2023</t>
  </si>
  <si>
    <t xml:space="preserve">…………………………………….</t>
  </si>
  <si>
    <t xml:space="preserve">Mgr. Martina Hašková</t>
  </si>
  <si>
    <t xml:space="preserve">ředitelka organizace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</si>
</sst>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General"/>
    <numFmt numFmtId="168" formatCode="#,##0.00\ [$Kč-405];\-#,##0.00\ [$Kč-405]"/>
  </numFmts>
  <fonts count="15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 CE"/>
      <family val="2"/>
      <charset val="238"/>
    </font>
    <font>
      <b val="true"/>
      <sz val="14"/>
      <name val="Arial CE"/>
      <family val="2"/>
      <charset val="238"/>
    </font>
    <font>
      <b val="true"/>
      <sz val="14"/>
      <color rgb="FF000000"/>
      <name val="Arial CE"/>
      <family val="2"/>
      <charset val="238"/>
    </font>
    <font>
      <i val="true"/>
      <sz val="10"/>
      <name val="Arial CE"/>
      <family val="2"/>
      <charset val="238"/>
    </font>
    <font>
      <b val="true"/>
      <sz val="12"/>
      <name val="Arial CE"/>
      <family val="2"/>
      <charset val="238"/>
    </font>
    <font>
      <i val="true"/>
      <sz val="9"/>
      <name val="Arial CE"/>
      <family val="2"/>
      <charset val="238"/>
    </font>
    <font>
      <sz val="9"/>
      <name val="Arial CE"/>
      <family val="2"/>
      <charset val="238"/>
    </font>
    <font>
      <b val="true"/>
      <i val="true"/>
      <sz val="7"/>
      <name val="Arial CE"/>
      <family val="0"/>
      <charset val="238"/>
    </font>
    <font>
      <b val="true"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5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51" colorId="64" zoomScale="100" zoomScaleNormal="100" zoomScalePageLayoutView="100" workbookViewId="0">
      <selection pane="topLeft" activeCell="A175" activeCellId="0" sqref="A175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39.14"/>
    <col collapsed="false" customWidth="true" hidden="false" outlineLevel="0" max="2" min="2" style="0" width="18"/>
    <col collapsed="false" customWidth="true" hidden="false" outlineLevel="0" max="3" min="3" style="0" width="19.85"/>
    <col collapsed="false" customWidth="true" hidden="false" outlineLevel="0" max="4" min="4" style="0" width="19.57"/>
    <col collapsed="false" customWidth="true" hidden="false" outlineLevel="0" max="5" min="5" style="0" width="14.28"/>
    <col collapsed="false" customWidth="true" hidden="false" outlineLevel="0" max="7" min="7" style="0" width="11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8" hidden="false" customHeight="false" outlineLevel="0" collapsed="false">
      <c r="A3" s="2"/>
      <c r="B3" s="3" t="s">
        <v>2</v>
      </c>
    </row>
    <row r="5" customFormat="false" ht="16.5" hidden="false" customHeight="true" outlineLevel="0" collapsed="false">
      <c r="A5" s="1" t="s">
        <v>3</v>
      </c>
      <c r="B5" s="4"/>
      <c r="C5" s="4"/>
    </row>
    <row r="6" customFormat="false" ht="12.75" hidden="false" customHeight="false" outlineLevel="0" collapsed="false">
      <c r="B6" s="4" t="s">
        <v>4</v>
      </c>
      <c r="C6" s="4" t="s">
        <v>5</v>
      </c>
      <c r="D6" s="4" t="s">
        <v>6</v>
      </c>
    </row>
    <row r="7" customFormat="false" ht="12.75" hidden="false" customHeight="false" outlineLevel="0" collapsed="false">
      <c r="B7" s="4" t="s">
        <v>7</v>
      </c>
      <c r="C7" s="4" t="s">
        <v>8</v>
      </c>
      <c r="D7" s="4"/>
    </row>
    <row r="9" customFormat="false" ht="18" hidden="false" customHeight="false" outlineLevel="0" collapsed="false">
      <c r="A9" s="5" t="s">
        <v>9</v>
      </c>
      <c r="B9" s="6" t="n">
        <f aca="false">B12+B14+B20+B26+B22+B24</f>
        <v>7225</v>
      </c>
      <c r="C9" s="6" t="n">
        <f aca="false">C12+C14+C20+C26+C22+C24</f>
        <v>2585</v>
      </c>
      <c r="D9" s="6" t="n">
        <f aca="false">D12+D14+D20+D26+D22+D24</f>
        <v>9810</v>
      </c>
      <c r="F9" s="1"/>
    </row>
    <row r="10" customFormat="false" ht="12.75" hidden="false" customHeight="false" outlineLevel="0" collapsed="false">
      <c r="A10" s="7" t="s">
        <v>10</v>
      </c>
      <c r="B10" s="8"/>
      <c r="C10" s="9"/>
      <c r="D10" s="9"/>
    </row>
    <row r="11" customFormat="false" ht="8.25" hidden="false" customHeight="true" outlineLevel="0" collapsed="false">
      <c r="B11" s="8"/>
      <c r="C11" s="9"/>
      <c r="D11" s="9"/>
    </row>
    <row r="12" customFormat="false" ht="15.75" hidden="false" customHeight="false" outlineLevel="0" collapsed="false">
      <c r="A12" s="10" t="s">
        <v>11</v>
      </c>
      <c r="B12" s="11" t="n">
        <v>0</v>
      </c>
      <c r="C12" s="12" t="n">
        <v>390</v>
      </c>
      <c r="D12" s="13" t="n">
        <f aca="false">SUM(B12:C12)</f>
        <v>390</v>
      </c>
    </row>
    <row r="13" customFormat="false" ht="11.1" hidden="false" customHeight="true" outlineLevel="0" collapsed="false">
      <c r="B13" s="8"/>
      <c r="C13" s="14"/>
      <c r="D13" s="14"/>
    </row>
    <row r="14" customFormat="false" ht="14.25" hidden="false" customHeight="true" outlineLevel="0" collapsed="false">
      <c r="A14" s="15" t="s">
        <v>12</v>
      </c>
      <c r="B14" s="16" t="n">
        <v>0</v>
      </c>
      <c r="C14" s="17" t="n">
        <f aca="false">SUM(C15:C18)</f>
        <v>616</v>
      </c>
      <c r="D14" s="18" t="n">
        <f aca="false">SUM(B14:C14)</f>
        <v>616</v>
      </c>
    </row>
    <row r="15" customFormat="false" ht="12.75" hidden="false" customHeight="false" outlineLevel="0" collapsed="false">
      <c r="A15" s="19" t="s">
        <v>13</v>
      </c>
      <c r="B15" s="20" t="n">
        <v>0</v>
      </c>
      <c r="C15" s="21" t="n">
        <f aca="false">D105</f>
        <v>160</v>
      </c>
      <c r="D15" s="22" t="n">
        <v>160</v>
      </c>
    </row>
    <row r="16" customFormat="false" ht="12.75" hidden="false" customHeight="false" outlineLevel="0" collapsed="false">
      <c r="A16" s="19" t="s">
        <v>14</v>
      </c>
      <c r="B16" s="20" t="n">
        <v>0</v>
      </c>
      <c r="C16" s="21" t="n">
        <f aca="false">D106</f>
        <v>440</v>
      </c>
      <c r="D16" s="22" t="n">
        <f aca="false">B16+C16</f>
        <v>440</v>
      </c>
    </row>
    <row r="17" customFormat="false" ht="12.75" hidden="false" customHeight="false" outlineLevel="0" collapsed="false">
      <c r="A17" s="19" t="s">
        <v>15</v>
      </c>
      <c r="B17" s="20" t="n">
        <v>0</v>
      </c>
      <c r="C17" s="21" t="n">
        <v>0</v>
      </c>
      <c r="D17" s="22" t="n">
        <f aca="false">B17+C17</f>
        <v>0</v>
      </c>
    </row>
    <row r="18" customFormat="false" ht="12.75" hidden="false" customHeight="false" outlineLevel="0" collapsed="false">
      <c r="A18" s="23" t="s">
        <v>16</v>
      </c>
      <c r="B18" s="24" t="n">
        <v>0</v>
      </c>
      <c r="C18" s="25" t="n">
        <f aca="false">D114</f>
        <v>16</v>
      </c>
      <c r="D18" s="26" t="n">
        <f aca="false">B18+C18</f>
        <v>16</v>
      </c>
    </row>
    <row r="19" customFormat="false" ht="9" hidden="false" customHeight="true" outlineLevel="0" collapsed="false">
      <c r="B19" s="8"/>
      <c r="C19" s="27"/>
      <c r="D19" s="28"/>
    </row>
    <row r="20" customFormat="false" ht="15.75" hidden="false" customHeight="false" outlineLevel="0" collapsed="false">
      <c r="A20" s="10" t="s">
        <v>17</v>
      </c>
      <c r="B20" s="11" t="n">
        <v>0</v>
      </c>
      <c r="C20" s="12" t="n">
        <f aca="false">D125</f>
        <v>656</v>
      </c>
      <c r="D20" s="13" t="n">
        <f aca="false">SUM(B20:C20)</f>
        <v>656</v>
      </c>
    </row>
    <row r="21" customFormat="false" ht="14.25" hidden="false" customHeight="true" outlineLevel="0" collapsed="false">
      <c r="B21" s="8"/>
      <c r="C21" s="27"/>
      <c r="D21" s="28"/>
    </row>
    <row r="22" customFormat="false" ht="15.75" hidden="false" customHeight="false" outlineLevel="0" collapsed="false">
      <c r="A22" s="10" t="s">
        <v>18</v>
      </c>
      <c r="B22" s="11" t="n">
        <v>0</v>
      </c>
      <c r="C22" s="12" t="n">
        <v>157</v>
      </c>
      <c r="D22" s="13" t="n">
        <f aca="false">SUM(B22:C22)</f>
        <v>157</v>
      </c>
    </row>
    <row r="23" customFormat="false" ht="15.75" hidden="false" customHeight="false" outlineLevel="0" collapsed="false">
      <c r="A23" s="29"/>
      <c r="B23" s="30"/>
      <c r="C23" s="31"/>
      <c r="D23" s="31"/>
    </row>
    <row r="24" customFormat="false" ht="15.75" hidden="false" customHeight="false" outlineLevel="0" collapsed="false">
      <c r="A24" s="10" t="s">
        <v>19</v>
      </c>
      <c r="B24" s="12" t="n">
        <v>7175</v>
      </c>
      <c r="C24" s="12" t="n">
        <v>0</v>
      </c>
      <c r="D24" s="13" t="n">
        <f aca="false">B24+C24</f>
        <v>7175</v>
      </c>
    </row>
    <row r="25" customFormat="false" ht="14.25" hidden="false" customHeight="true" outlineLevel="0" collapsed="false">
      <c r="A25" s="29"/>
      <c r="B25" s="30"/>
      <c r="C25" s="31"/>
      <c r="D25" s="31"/>
    </row>
    <row r="26" customFormat="false" ht="15.75" hidden="false" customHeight="false" outlineLevel="0" collapsed="false">
      <c r="A26" s="15" t="s">
        <v>20</v>
      </c>
      <c r="B26" s="17" t="n">
        <f aca="false">SUM(B27:B34)</f>
        <v>50</v>
      </c>
      <c r="C26" s="17" t="n">
        <f aca="false">SUM(C27:C34)</f>
        <v>766</v>
      </c>
      <c r="D26" s="18" t="n">
        <f aca="false">SUM(B26:C26)</f>
        <v>816</v>
      </c>
    </row>
    <row r="27" customFormat="false" ht="12.75" hidden="false" customHeight="false" outlineLevel="0" collapsed="false">
      <c r="A27" s="19" t="s">
        <v>21</v>
      </c>
      <c r="B27" s="21" t="n">
        <v>0</v>
      </c>
      <c r="C27" s="21" t="n">
        <f aca="false">D101</f>
        <v>291</v>
      </c>
      <c r="D27" s="22" t="n">
        <f aca="false">B27+C27</f>
        <v>291</v>
      </c>
    </row>
    <row r="28" customFormat="false" ht="12.75" hidden="false" customHeight="false" outlineLevel="0" collapsed="false">
      <c r="A28" s="19" t="s">
        <v>22</v>
      </c>
      <c r="B28" s="21" t="n">
        <v>0</v>
      </c>
      <c r="C28" s="21" t="n">
        <v>9</v>
      </c>
      <c r="D28" s="22" t="n">
        <f aca="false">B28+C28</f>
        <v>9</v>
      </c>
    </row>
    <row r="29" customFormat="false" ht="12.75" hidden="false" customHeight="false" outlineLevel="0" collapsed="false">
      <c r="A29" s="19" t="s">
        <v>23</v>
      </c>
      <c r="B29" s="21" t="n">
        <v>0</v>
      </c>
      <c r="C29" s="21" t="n">
        <v>2</v>
      </c>
      <c r="D29" s="22" t="n">
        <f aca="false">B29+C29</f>
        <v>2</v>
      </c>
    </row>
    <row r="30" customFormat="false" ht="12.75" hidden="false" customHeight="false" outlineLevel="0" collapsed="false">
      <c r="A30" s="19" t="s">
        <v>24</v>
      </c>
      <c r="B30" s="21" t="n">
        <v>0</v>
      </c>
      <c r="C30" s="21" t="n">
        <f aca="false">D138</f>
        <v>256</v>
      </c>
      <c r="D30" s="22" t="n">
        <f aca="false">B30+C30</f>
        <v>256</v>
      </c>
    </row>
    <row r="31" customFormat="false" ht="12.75" hidden="false" customHeight="false" outlineLevel="0" collapsed="false">
      <c r="A31" s="19" t="s">
        <v>25</v>
      </c>
      <c r="B31" s="21" t="n">
        <v>0</v>
      </c>
      <c r="C31" s="21" t="n">
        <f aca="false">D168</f>
        <v>175</v>
      </c>
      <c r="D31" s="22" t="n">
        <f aca="false">B31+C31</f>
        <v>175</v>
      </c>
    </row>
    <row r="32" customFormat="false" ht="12.75" hidden="false" customHeight="false" outlineLevel="0" collapsed="false">
      <c r="A32" s="32" t="s">
        <v>20</v>
      </c>
      <c r="B32" s="21" t="n">
        <v>0</v>
      </c>
      <c r="C32" s="33" t="n">
        <f aca="false">D143+D149+D156</f>
        <v>33</v>
      </c>
      <c r="D32" s="22" t="n">
        <f aca="false">B32+C32</f>
        <v>33</v>
      </c>
    </row>
    <row r="33" customFormat="false" ht="12.75" hidden="false" customHeight="false" outlineLevel="0" collapsed="false">
      <c r="A33" s="32" t="s">
        <v>26</v>
      </c>
      <c r="B33" s="21" t="n">
        <v>0</v>
      </c>
      <c r="C33" s="33" t="n">
        <f aca="false">C48</f>
        <v>0</v>
      </c>
      <c r="D33" s="22" t="n">
        <f aca="false">C33</f>
        <v>0</v>
      </c>
    </row>
    <row r="34" customFormat="false" ht="12.75" hidden="false" customHeight="false" outlineLevel="0" collapsed="false">
      <c r="A34" s="23" t="s">
        <v>27</v>
      </c>
      <c r="B34" s="25" t="n">
        <v>50</v>
      </c>
      <c r="C34" s="25" t="n">
        <v>0</v>
      </c>
      <c r="D34" s="26" t="n">
        <f aca="false">B34+C34</f>
        <v>50</v>
      </c>
    </row>
    <row r="35" customFormat="false" ht="9.75" hidden="false" customHeight="true" outlineLevel="0" collapsed="false">
      <c r="B35" s="8"/>
      <c r="C35" s="27"/>
      <c r="D35" s="27"/>
    </row>
    <row r="36" customFormat="false" ht="18" hidden="false" customHeight="false" outlineLevel="0" collapsed="false">
      <c r="A36" s="34" t="s">
        <v>28</v>
      </c>
      <c r="B36" s="35" t="n">
        <f aca="false">B51</f>
        <v>7225</v>
      </c>
      <c r="C36" s="35" t="n">
        <f aca="false">C39+C41+C45+C51</f>
        <v>2585</v>
      </c>
      <c r="D36" s="35" t="n">
        <f aca="false">D39+D41+D51+D45</f>
        <v>9810</v>
      </c>
    </row>
    <row r="37" customFormat="false" ht="12.75" hidden="false" customHeight="false" outlineLevel="0" collapsed="false">
      <c r="A37" s="0" t="s">
        <v>10</v>
      </c>
      <c r="B37" s="27"/>
      <c r="C37" s="27"/>
      <c r="D37" s="27"/>
    </row>
    <row r="38" customFormat="false" ht="9.75" hidden="false" customHeight="true" outlineLevel="0" collapsed="false">
      <c r="B38" s="27"/>
      <c r="C38" s="27"/>
      <c r="D38" s="27"/>
    </row>
    <row r="39" customFormat="false" ht="15.75" hidden="false" customHeight="false" outlineLevel="0" collapsed="false">
      <c r="A39" s="10" t="s">
        <v>29</v>
      </c>
      <c r="B39" s="36" t="n">
        <v>0</v>
      </c>
      <c r="C39" s="12" t="n">
        <v>390</v>
      </c>
      <c r="D39" s="13" t="n">
        <f aca="false">SUM(B39:C39)</f>
        <v>390</v>
      </c>
    </row>
    <row r="40" customFormat="false" ht="11.85" hidden="false" customHeight="true" outlineLevel="0" collapsed="false">
      <c r="B40" s="27"/>
      <c r="C40" s="14"/>
      <c r="D40" s="37"/>
    </row>
    <row r="41" customFormat="false" ht="15.75" hidden="false" customHeight="false" outlineLevel="0" collapsed="false">
      <c r="A41" s="15" t="s">
        <v>30</v>
      </c>
      <c r="B41" s="38" t="n">
        <f aca="false">SUM(B42:B43)</f>
        <v>0</v>
      </c>
      <c r="C41" s="17" t="n">
        <f aca="false">C42+C43</f>
        <v>230</v>
      </c>
      <c r="D41" s="18" t="n">
        <f aca="false">SUM(B41:C41)</f>
        <v>230</v>
      </c>
    </row>
    <row r="42" customFormat="false" ht="12.75" hidden="false" customHeight="false" outlineLevel="0" collapsed="false">
      <c r="A42" s="19" t="s">
        <v>31</v>
      </c>
      <c r="B42" s="39" t="n">
        <v>0</v>
      </c>
      <c r="C42" s="21" t="n">
        <v>230</v>
      </c>
      <c r="D42" s="22" t="n">
        <f aca="false">B42+C42</f>
        <v>230</v>
      </c>
    </row>
    <row r="43" customFormat="false" ht="12.75" hidden="false" customHeight="false" outlineLevel="0" collapsed="false">
      <c r="A43" s="23" t="s">
        <v>24</v>
      </c>
      <c r="B43" s="40" t="n">
        <v>0</v>
      </c>
      <c r="C43" s="25" t="n">
        <v>0</v>
      </c>
      <c r="D43" s="26" t="n">
        <f aca="false">B43+C43</f>
        <v>0</v>
      </c>
    </row>
    <row r="44" customFormat="false" ht="14.25" hidden="false" customHeight="true" outlineLevel="0" collapsed="false">
      <c r="A44" s="41"/>
      <c r="B44" s="28"/>
      <c r="C44" s="39"/>
      <c r="D44" s="28"/>
    </row>
    <row r="45" customFormat="false" ht="15.75" hidden="false" customHeight="false" outlineLevel="0" collapsed="false">
      <c r="A45" s="15" t="s">
        <v>32</v>
      </c>
      <c r="B45" s="38" t="n">
        <f aca="false">SUM(B46:B49)</f>
        <v>0</v>
      </c>
      <c r="C45" s="17" t="n">
        <v>0</v>
      </c>
      <c r="D45" s="18" t="n">
        <f aca="false">SUM(B45:C45)</f>
        <v>0</v>
      </c>
    </row>
    <row r="46" customFormat="false" ht="12.75" hidden="false" customHeight="false" outlineLevel="0" collapsed="false">
      <c r="A46" s="19" t="s">
        <v>33</v>
      </c>
      <c r="B46" s="39" t="n">
        <v>0</v>
      </c>
      <c r="C46" s="21" t="n">
        <f aca="false">D64</f>
        <v>0</v>
      </c>
      <c r="D46" s="22" t="n">
        <f aca="false">B46+C46</f>
        <v>0</v>
      </c>
    </row>
    <row r="47" customFormat="false" ht="14.25" hidden="false" customHeight="true" outlineLevel="0" collapsed="false">
      <c r="A47" s="19" t="s">
        <v>34</v>
      </c>
      <c r="B47" s="39" t="n">
        <v>0</v>
      </c>
      <c r="C47" s="21" t="n">
        <v>200</v>
      </c>
      <c r="D47" s="22" t="n">
        <f aca="false">B47+C47</f>
        <v>200</v>
      </c>
    </row>
    <row r="48" customFormat="false" ht="14.25" hidden="false" customHeight="true" outlineLevel="0" collapsed="false">
      <c r="A48" s="19" t="s">
        <v>35</v>
      </c>
      <c r="B48" s="39" t="n">
        <v>0</v>
      </c>
      <c r="C48" s="21" t="n">
        <v>0</v>
      </c>
      <c r="D48" s="22" t="n">
        <f aca="false">C48</f>
        <v>0</v>
      </c>
    </row>
    <row r="49" customFormat="false" ht="14.25" hidden="false" customHeight="true" outlineLevel="0" collapsed="false">
      <c r="A49" s="23" t="s">
        <v>36</v>
      </c>
      <c r="B49" s="40" t="n">
        <v>0</v>
      </c>
      <c r="C49" s="25" t="n">
        <v>0</v>
      </c>
      <c r="D49" s="26" t="n">
        <f aca="false">B49+C49</f>
        <v>0</v>
      </c>
    </row>
    <row r="50" customFormat="false" ht="14.25" hidden="false" customHeight="true" outlineLevel="0" collapsed="false">
      <c r="A50" s="42"/>
      <c r="B50" s="27"/>
      <c r="C50" s="27"/>
      <c r="D50" s="28"/>
    </row>
    <row r="51" customFormat="false" ht="15" hidden="false" customHeight="true" outlineLevel="0" collapsed="false">
      <c r="A51" s="15" t="s">
        <v>37</v>
      </c>
      <c r="B51" s="17" t="n">
        <f aca="false">SUM(B52:B55)</f>
        <v>7225</v>
      </c>
      <c r="C51" s="17" t="n">
        <f aca="false">SUM(C53:C55)</f>
        <v>1965</v>
      </c>
      <c r="D51" s="18" t="n">
        <f aca="false">SUM(B51:C51)</f>
        <v>9190</v>
      </c>
    </row>
    <row r="52" customFormat="false" ht="15" hidden="false" customHeight="true" outlineLevel="0" collapsed="false">
      <c r="A52" s="19" t="s">
        <v>38</v>
      </c>
      <c r="B52" s="37" t="n">
        <v>7225</v>
      </c>
      <c r="C52" s="37" t="n">
        <v>0</v>
      </c>
      <c r="D52" s="43" t="n">
        <f aca="false">SUM(B52:C52)</f>
        <v>7225</v>
      </c>
    </row>
    <row r="53" customFormat="false" ht="15.75" hidden="false" customHeight="false" outlineLevel="0" collapsed="false">
      <c r="A53" s="19" t="s">
        <v>39</v>
      </c>
      <c r="B53" s="21" t="n">
        <v>0</v>
      </c>
      <c r="C53" s="21" t="n">
        <v>1808</v>
      </c>
      <c r="D53" s="43" t="n">
        <f aca="false">SUM(B53:C53)</f>
        <v>1808</v>
      </c>
    </row>
    <row r="54" customFormat="false" ht="15.75" hidden="false" customHeight="false" outlineLevel="0" collapsed="false">
      <c r="A54" s="19" t="s">
        <v>40</v>
      </c>
      <c r="B54" s="21" t="n">
        <v>0</v>
      </c>
      <c r="C54" s="21" t="n">
        <v>157</v>
      </c>
      <c r="D54" s="43" t="n">
        <f aca="false">SUM(B54:C54)</f>
        <v>157</v>
      </c>
    </row>
    <row r="55" customFormat="false" ht="12.75" hidden="false" customHeight="false" outlineLevel="0" collapsed="false">
      <c r="A55" s="23"/>
      <c r="B55" s="44"/>
      <c r="C55" s="25"/>
      <c r="D55" s="45"/>
    </row>
    <row r="56" customFormat="false" ht="12.75" hidden="false" customHeight="false" outlineLevel="0" collapsed="false">
      <c r="B56" s="27"/>
      <c r="C56" s="27"/>
      <c r="D56" s="28"/>
    </row>
    <row r="57" customFormat="false" ht="12.75" hidden="false" customHeight="false" outlineLevel="0" collapsed="false">
      <c r="A57" s="46"/>
      <c r="B57" s="27"/>
      <c r="C57" s="14"/>
      <c r="D57" s="37"/>
    </row>
    <row r="58" customFormat="false" ht="12.75" hidden="false" customHeight="false" outlineLevel="0" collapsed="false">
      <c r="B58" s="27"/>
      <c r="C58" s="27"/>
      <c r="D58" s="28"/>
    </row>
    <row r="59" customFormat="false" ht="15.75" hidden="false" customHeight="false" outlineLevel="0" collapsed="false">
      <c r="A59" s="47" t="s">
        <v>41</v>
      </c>
      <c r="B59" s="48" t="n">
        <f aca="false">B9-B52</f>
        <v>0</v>
      </c>
      <c r="C59" s="48" t="n">
        <f aca="false">C36-C9</f>
        <v>0</v>
      </c>
      <c r="D59" s="48" t="n">
        <f aca="false">B59+C59</f>
        <v>0</v>
      </c>
    </row>
    <row r="60" customFormat="false" ht="12.75" hidden="false" customHeight="false" outlineLevel="0" collapsed="false">
      <c r="B60" s="8"/>
      <c r="C60" s="8"/>
      <c r="D60" s="8"/>
    </row>
    <row r="61" customFormat="false" ht="60" hidden="false" customHeight="true" outlineLevel="0" collapsed="false">
      <c r="B61" s="8"/>
      <c r="C61" s="8"/>
      <c r="D61" s="8"/>
    </row>
    <row r="62" customFormat="false" ht="12.75" hidden="false" customHeight="false" outlineLevel="0" collapsed="false">
      <c r="A62" s="7" t="s">
        <v>3</v>
      </c>
      <c r="B62" s="8"/>
      <c r="C62" s="8"/>
      <c r="D62" s="8"/>
    </row>
    <row r="63" customFormat="false" ht="31.5" hidden="false" customHeight="true" outlineLevel="0" collapsed="false">
      <c r="A63" s="49" t="s">
        <v>42</v>
      </c>
      <c r="B63" s="50" t="s">
        <v>43</v>
      </c>
      <c r="C63" s="51" t="s">
        <v>44</v>
      </c>
      <c r="D63" s="52" t="s">
        <v>45</v>
      </c>
      <c r="E63" s="53" t="s">
        <v>46</v>
      </c>
    </row>
    <row r="64" customFormat="false" ht="12.75" hidden="false" customHeight="false" outlineLevel="0" collapsed="false">
      <c r="A64" s="54" t="s">
        <v>47</v>
      </c>
      <c r="B64" s="55" t="n">
        <v>98</v>
      </c>
      <c r="C64" s="55" t="n">
        <v>0</v>
      </c>
      <c r="D64" s="56" t="n">
        <v>0</v>
      </c>
      <c r="E64" s="57" t="n">
        <f aca="false">B64+C64-D64</f>
        <v>98</v>
      </c>
    </row>
    <row r="65" customFormat="false" ht="12.75" hidden="false" customHeight="false" outlineLevel="0" collapsed="false">
      <c r="A65" s="58" t="s">
        <v>48</v>
      </c>
      <c r="B65" s="59" t="n">
        <v>535</v>
      </c>
      <c r="C65" s="59" t="n">
        <v>0</v>
      </c>
      <c r="D65" s="20" t="n">
        <v>0</v>
      </c>
      <c r="E65" s="60" t="n">
        <f aca="false">B65+C65-D65</f>
        <v>535</v>
      </c>
    </row>
    <row r="66" customFormat="false" ht="12.75" hidden="false" customHeight="false" outlineLevel="0" collapsed="false">
      <c r="A66" s="58" t="s">
        <v>49</v>
      </c>
      <c r="B66" s="59" t="n">
        <v>535</v>
      </c>
      <c r="C66" s="59" t="n">
        <v>0</v>
      </c>
      <c r="D66" s="20" t="n">
        <v>200</v>
      </c>
      <c r="E66" s="60" t="n">
        <f aca="false">B66+C66-D66</f>
        <v>335</v>
      </c>
    </row>
    <row r="67" customFormat="false" ht="12.75" hidden="false" customHeight="false" outlineLevel="0" collapsed="false">
      <c r="A67" s="61" t="s">
        <v>50</v>
      </c>
      <c r="B67" s="62" t="n">
        <v>0</v>
      </c>
      <c r="C67" s="62" t="n">
        <v>200</v>
      </c>
      <c r="D67" s="63" t="n">
        <v>200</v>
      </c>
      <c r="E67" s="64" t="n">
        <f aca="false">B67+C67-D67</f>
        <v>0</v>
      </c>
    </row>
    <row r="68" customFormat="false" ht="15.75" hidden="false" customHeight="false" outlineLevel="0" collapsed="false">
      <c r="B68" s="41"/>
      <c r="C68" s="41"/>
      <c r="D68" s="41"/>
      <c r="E68" s="29"/>
    </row>
    <row r="69" customFormat="false" ht="12.75" hidden="false" customHeight="false" outlineLevel="0" collapsed="false">
      <c r="B69" s="41"/>
      <c r="C69" s="41"/>
      <c r="D69" s="41"/>
      <c r="E69" s="41"/>
    </row>
    <row r="70" customFormat="false" ht="12.75" hidden="false" customHeight="false" outlineLevel="0" collapsed="false">
      <c r="A70" s="65"/>
      <c r="B70" s="41"/>
      <c r="C70" s="41"/>
      <c r="D70" s="41"/>
      <c r="E70" s="41"/>
    </row>
    <row r="79" customFormat="false" ht="64.5" hidden="false" customHeight="true" outlineLevel="0" collapsed="false"/>
    <row r="80" customFormat="false" ht="34.5" hidden="false" customHeight="true" outlineLevel="0" collapsed="false"/>
    <row r="81" customFormat="false" ht="24" hidden="false" customHeight="true" outlineLevel="0" collapsed="false"/>
    <row r="88" customFormat="false" ht="15" hidden="false" customHeight="true" outlineLevel="0" collapsed="false">
      <c r="A88" s="7" t="s">
        <v>51</v>
      </c>
    </row>
    <row r="89" customFormat="false" ht="12.6" hidden="false" customHeight="true" outlineLevel="0" collapsed="false">
      <c r="D89" s="66" t="s">
        <v>52</v>
      </c>
    </row>
    <row r="90" customFormat="false" ht="12.6" hidden="false" customHeight="true" outlineLevel="0" collapsed="false">
      <c r="A90" s="67" t="s">
        <v>53</v>
      </c>
      <c r="B90" s="68"/>
      <c r="C90" s="68"/>
      <c r="D90" s="68"/>
    </row>
    <row r="91" customFormat="false" ht="12.6" hidden="false" customHeight="true" outlineLevel="0" collapsed="false">
      <c r="A91" s="68"/>
      <c r="B91" s="68"/>
      <c r="C91" s="68"/>
      <c r="D91" s="68"/>
    </row>
    <row r="92" customFormat="false" ht="12.6" hidden="false" customHeight="true" outlineLevel="0" collapsed="false">
      <c r="A92" s="68" t="s">
        <v>54</v>
      </c>
      <c r="B92" s="68"/>
      <c r="C92" s="68"/>
      <c r="D92" s="68" t="n">
        <v>30</v>
      </c>
    </row>
    <row r="93" customFormat="false" ht="12.6" hidden="false" customHeight="true" outlineLevel="0" collapsed="false">
      <c r="A93" s="68" t="s">
        <v>55</v>
      </c>
      <c r="B93" s="68"/>
      <c r="C93" s="68"/>
      <c r="D93" s="68" t="n">
        <v>42</v>
      </c>
    </row>
    <row r="94" customFormat="false" ht="12.6" hidden="false" customHeight="true" outlineLevel="0" collapsed="false">
      <c r="A94" s="68" t="s">
        <v>56</v>
      </c>
      <c r="B94" s="68"/>
      <c r="C94" s="68"/>
      <c r="D94" s="68" t="n">
        <v>40</v>
      </c>
    </row>
    <row r="95" customFormat="false" ht="12.6" hidden="false" customHeight="true" outlineLevel="0" collapsed="false">
      <c r="A95" s="68" t="s">
        <v>57</v>
      </c>
      <c r="B95" s="68"/>
      <c r="C95" s="68"/>
      <c r="D95" s="68" t="n">
        <v>90</v>
      </c>
    </row>
    <row r="96" customFormat="false" ht="12.6" hidden="false" customHeight="true" outlineLevel="0" collapsed="false">
      <c r="A96" s="68" t="s">
        <v>58</v>
      </c>
      <c r="B96" s="68"/>
      <c r="C96" s="67"/>
      <c r="D96" s="68" t="n">
        <v>40</v>
      </c>
    </row>
    <row r="97" customFormat="false" ht="12.6" hidden="false" customHeight="true" outlineLevel="0" collapsed="false">
      <c r="A97" s="65" t="s">
        <v>59</v>
      </c>
      <c r="D97" s="0" t="n">
        <v>25</v>
      </c>
    </row>
    <row r="98" customFormat="false" ht="12.6" hidden="false" customHeight="true" outlineLevel="0" collapsed="false">
      <c r="A98" s="65" t="s">
        <v>60</v>
      </c>
      <c r="D98" s="0" t="n">
        <v>15</v>
      </c>
    </row>
    <row r="99" customFormat="false" ht="12.6" hidden="false" customHeight="true" outlineLevel="0" collapsed="false">
      <c r="A99" s="65" t="s">
        <v>61</v>
      </c>
      <c r="D99" s="0" t="n">
        <v>6</v>
      </c>
    </row>
    <row r="100" customFormat="false" ht="12.6" hidden="false" customHeight="true" outlineLevel="0" collapsed="false">
      <c r="A100" s="65" t="s">
        <v>62</v>
      </c>
      <c r="D100" s="0" t="n">
        <v>3</v>
      </c>
    </row>
    <row r="101" customFormat="false" ht="12.6" hidden="false" customHeight="true" outlineLevel="0" collapsed="false">
      <c r="A101" s="1" t="s">
        <v>63</v>
      </c>
      <c r="B101" s="1"/>
      <c r="C101" s="1"/>
      <c r="D101" s="1" t="n">
        <f aca="false">SUM(D92:D100)</f>
        <v>291</v>
      </c>
    </row>
    <row r="103" customFormat="false" ht="12.6" hidden="false" customHeight="true" outlineLevel="0" collapsed="false">
      <c r="A103" s="67" t="s">
        <v>64</v>
      </c>
      <c r="B103" s="68"/>
      <c r="C103" s="68"/>
      <c r="D103" s="68"/>
    </row>
    <row r="104" customFormat="false" ht="12.6" hidden="false" customHeight="true" outlineLevel="0" collapsed="false">
      <c r="A104" s="68"/>
      <c r="B104" s="68"/>
      <c r="C104" s="68"/>
      <c r="D104" s="68"/>
    </row>
    <row r="105" customFormat="false" ht="12.6" hidden="false" customHeight="true" outlineLevel="0" collapsed="false">
      <c r="A105" s="68" t="s">
        <v>65</v>
      </c>
      <c r="B105" s="68"/>
      <c r="C105" s="68"/>
      <c r="D105" s="68" t="n">
        <v>160</v>
      </c>
    </row>
    <row r="106" customFormat="false" ht="12.6" hidden="false" customHeight="true" outlineLevel="0" collapsed="false">
      <c r="A106" s="68" t="s">
        <v>14</v>
      </c>
      <c r="B106" s="68"/>
      <c r="C106" s="68"/>
      <c r="D106" s="68" t="n">
        <v>440</v>
      </c>
    </row>
    <row r="107" customFormat="false" ht="12.6" hidden="false" customHeight="true" outlineLevel="0" collapsed="false">
      <c r="A107" s="68"/>
      <c r="B107" s="68"/>
      <c r="C107" s="68"/>
      <c r="D107" s="68"/>
    </row>
    <row r="108" customFormat="false" ht="12.6" hidden="false" customHeight="true" outlineLevel="0" collapsed="false">
      <c r="A108" s="1" t="s">
        <v>66</v>
      </c>
      <c r="B108" s="1"/>
      <c r="C108" s="1"/>
      <c r="D108" s="1" t="n">
        <f aca="false">SUM(D105:D106)</f>
        <v>600</v>
      </c>
    </row>
    <row r="109" customFormat="false" ht="12.6" hidden="false" customHeight="true" outlineLevel="0" collapsed="false">
      <c r="A109" s="1"/>
      <c r="B109" s="1"/>
      <c r="C109" s="1"/>
      <c r="D109" s="1"/>
    </row>
    <row r="110" customFormat="false" ht="12.6" hidden="false" customHeight="true" outlineLevel="0" collapsed="false">
      <c r="A110" s="67" t="s">
        <v>67</v>
      </c>
      <c r="B110" s="68"/>
      <c r="C110" s="68"/>
      <c r="D110" s="68"/>
    </row>
    <row r="111" customFormat="false" ht="12.6" hidden="false" customHeight="true" outlineLevel="0" collapsed="false">
      <c r="A111" s="68"/>
      <c r="B111" s="68"/>
      <c r="C111" s="68"/>
      <c r="D111" s="68"/>
    </row>
    <row r="112" customFormat="false" ht="12.6" hidden="false" customHeight="true" outlineLevel="0" collapsed="false">
      <c r="A112" s="68" t="s">
        <v>68</v>
      </c>
      <c r="B112" s="68"/>
      <c r="C112" s="68"/>
      <c r="D112" s="68" t="n">
        <v>16</v>
      </c>
    </row>
    <row r="113" customFormat="false" ht="12.6" hidden="false" customHeight="true" outlineLevel="0" collapsed="false">
      <c r="A113" s="68"/>
      <c r="B113" s="68"/>
      <c r="C113" s="68"/>
      <c r="D113" s="68"/>
    </row>
    <row r="114" customFormat="false" ht="12.6" hidden="false" customHeight="true" outlineLevel="0" collapsed="false">
      <c r="A114" s="1" t="s">
        <v>69</v>
      </c>
      <c r="B114" s="1"/>
      <c r="C114" s="1"/>
      <c r="D114" s="1" t="n">
        <f aca="false">SUM(D112:D112)</f>
        <v>16</v>
      </c>
    </row>
    <row r="115" customFormat="false" ht="12.6" hidden="false" customHeight="true" outlineLevel="0" collapsed="false">
      <c r="A115" s="1"/>
      <c r="B115" s="1"/>
      <c r="C115" s="1"/>
      <c r="D115" s="1"/>
    </row>
    <row r="116" customFormat="false" ht="12.6" hidden="false" customHeight="true" outlineLevel="0" collapsed="false">
      <c r="A116" s="67" t="s">
        <v>70</v>
      </c>
      <c r="B116" s="68"/>
      <c r="C116" s="68"/>
      <c r="D116" s="68"/>
    </row>
    <row r="117" customFormat="false" ht="12.6" hidden="false" customHeight="true" outlineLevel="0" collapsed="false">
      <c r="A117" s="68"/>
      <c r="B117" s="68"/>
      <c r="C117" s="68"/>
      <c r="D117" s="68"/>
    </row>
    <row r="118" customFormat="false" ht="12.6" hidden="false" customHeight="true" outlineLevel="0" collapsed="false">
      <c r="A118" s="68" t="s">
        <v>71</v>
      </c>
      <c r="B118" s="68"/>
      <c r="C118" s="68"/>
      <c r="D118" s="68" t="n">
        <v>25</v>
      </c>
    </row>
    <row r="119" customFormat="false" ht="12.6" hidden="false" customHeight="true" outlineLevel="0" collapsed="false">
      <c r="A119" s="68" t="s">
        <v>72</v>
      </c>
      <c r="B119" s="68"/>
      <c r="C119" s="68"/>
      <c r="D119" s="68"/>
    </row>
    <row r="120" customFormat="false" ht="12.6" hidden="false" customHeight="true" outlineLevel="0" collapsed="false">
      <c r="A120" s="68" t="s">
        <v>73</v>
      </c>
      <c r="B120" s="68"/>
      <c r="C120" s="68"/>
      <c r="D120" s="68" t="n">
        <v>420</v>
      </c>
    </row>
    <row r="121" customFormat="false" ht="12.6" hidden="false" customHeight="true" outlineLevel="0" collapsed="false">
      <c r="A121" s="68" t="s">
        <v>74</v>
      </c>
      <c r="B121" s="68"/>
      <c r="C121" s="68"/>
      <c r="D121" s="68" t="n">
        <v>30</v>
      </c>
    </row>
    <row r="122" customFormat="false" ht="12.6" hidden="false" customHeight="true" outlineLevel="0" collapsed="false">
      <c r="A122" s="68" t="s">
        <v>75</v>
      </c>
      <c r="B122" s="68"/>
      <c r="C122" s="68"/>
      <c r="D122" s="68" t="n">
        <v>90</v>
      </c>
    </row>
    <row r="123" customFormat="false" ht="12.6" hidden="false" customHeight="true" outlineLevel="0" collapsed="false">
      <c r="A123" s="68" t="s">
        <v>76</v>
      </c>
      <c r="B123" s="68"/>
      <c r="C123" s="68"/>
      <c r="D123" s="68" t="n">
        <v>40</v>
      </c>
    </row>
    <row r="124" customFormat="false" ht="12.6" hidden="false" customHeight="true" outlineLevel="0" collapsed="false">
      <c r="A124" s="68" t="s">
        <v>77</v>
      </c>
      <c r="B124" s="68"/>
      <c r="C124" s="68"/>
      <c r="D124" s="68" t="n">
        <v>51</v>
      </c>
    </row>
    <row r="125" customFormat="false" ht="12.6" hidden="false" customHeight="true" outlineLevel="0" collapsed="false">
      <c r="A125" s="1" t="s">
        <v>78</v>
      </c>
      <c r="B125" s="1"/>
      <c r="C125" s="1"/>
      <c r="D125" s="1" t="n">
        <f aca="false">SUM(D118:D124)</f>
        <v>656</v>
      </c>
    </row>
    <row r="127" customFormat="false" ht="12.6" hidden="false" customHeight="true" outlineLevel="0" collapsed="false">
      <c r="A127" s="67" t="s">
        <v>79</v>
      </c>
      <c r="B127" s="68"/>
      <c r="C127" s="68"/>
      <c r="D127" s="68"/>
    </row>
    <row r="128" customFormat="false" ht="12.6" hidden="false" customHeight="true" outlineLevel="0" collapsed="false">
      <c r="A128" s="68"/>
      <c r="B128" s="68"/>
      <c r="C128" s="68"/>
      <c r="D128" s="68"/>
    </row>
    <row r="129" customFormat="false" ht="12.6" hidden="false" customHeight="true" outlineLevel="0" collapsed="false">
      <c r="A129" s="68" t="s">
        <v>80</v>
      </c>
      <c r="B129" s="68"/>
      <c r="C129" s="68"/>
      <c r="D129" s="68" t="n">
        <v>2</v>
      </c>
    </row>
    <row r="130" customFormat="false" ht="12.6" hidden="false" customHeight="true" outlineLevel="0" collapsed="false">
      <c r="A130" s="68" t="s">
        <v>81</v>
      </c>
      <c r="B130" s="68"/>
      <c r="C130" s="68"/>
      <c r="D130" s="68" t="n">
        <v>25</v>
      </c>
    </row>
    <row r="131" customFormat="false" ht="12.6" hidden="false" customHeight="true" outlineLevel="0" collapsed="false">
      <c r="A131" s="68" t="s">
        <v>82</v>
      </c>
      <c r="B131" s="68"/>
      <c r="C131" s="68"/>
      <c r="D131" s="68" t="n">
        <v>18</v>
      </c>
    </row>
    <row r="132" customFormat="false" ht="12.6" hidden="false" customHeight="true" outlineLevel="0" collapsed="false">
      <c r="A132" s="68" t="s">
        <v>83</v>
      </c>
      <c r="B132" s="68"/>
      <c r="C132" s="68"/>
      <c r="D132" s="68" t="n">
        <v>12</v>
      </c>
    </row>
    <row r="133" customFormat="false" ht="12.6" hidden="false" customHeight="true" outlineLevel="0" collapsed="false">
      <c r="A133" s="69" t="s">
        <v>84</v>
      </c>
      <c r="B133" s="68"/>
      <c r="C133" s="68"/>
      <c r="D133" s="68" t="n">
        <v>96</v>
      </c>
    </row>
    <row r="134" customFormat="false" ht="12.6" hidden="false" customHeight="true" outlineLevel="0" collapsed="false">
      <c r="A134" s="68" t="s">
        <v>85</v>
      </c>
      <c r="B134" s="68"/>
      <c r="C134" s="67"/>
      <c r="D134" s="68" t="n">
        <v>28</v>
      </c>
    </row>
    <row r="135" customFormat="false" ht="12.6" hidden="false" customHeight="true" outlineLevel="0" collapsed="false">
      <c r="A135" s="68" t="s">
        <v>24</v>
      </c>
      <c r="B135" s="68"/>
      <c r="C135" s="67"/>
      <c r="D135" s="68" t="n">
        <v>45</v>
      </c>
    </row>
    <row r="136" customFormat="false" ht="12.6" hidden="false" customHeight="true" outlineLevel="0" collapsed="false">
      <c r="A136" s="68" t="s">
        <v>86</v>
      </c>
      <c r="B136" s="68"/>
      <c r="C136" s="67"/>
      <c r="D136" s="68" t="n">
        <v>10</v>
      </c>
    </row>
    <row r="137" customFormat="false" ht="12.6" hidden="false" customHeight="true" outlineLevel="0" collapsed="false">
      <c r="A137" s="68" t="s">
        <v>87</v>
      </c>
      <c r="B137" s="68"/>
      <c r="C137" s="67"/>
      <c r="D137" s="68" t="n">
        <v>20</v>
      </c>
    </row>
    <row r="138" customFormat="false" ht="12.6" hidden="false" customHeight="true" outlineLevel="0" collapsed="false">
      <c r="A138" s="1" t="s">
        <v>88</v>
      </c>
      <c r="B138" s="1"/>
      <c r="C138" s="1"/>
      <c r="D138" s="1" t="n">
        <f aca="false">SUM(D129:D137)</f>
        <v>256</v>
      </c>
    </row>
    <row r="140" customFormat="false" ht="12.6" hidden="false" customHeight="true" outlineLevel="0" collapsed="false">
      <c r="A140" s="67" t="s">
        <v>89</v>
      </c>
      <c r="B140" s="68"/>
      <c r="C140" s="68"/>
      <c r="D140" s="68"/>
    </row>
    <row r="141" customFormat="false" ht="12.6" hidden="false" customHeight="true" outlineLevel="0" collapsed="false">
      <c r="A141" s="68"/>
      <c r="B141" s="68"/>
      <c r="C141" s="68"/>
      <c r="D141" s="68"/>
    </row>
    <row r="142" customFormat="false" ht="12.6" hidden="false" customHeight="true" outlineLevel="0" collapsed="false">
      <c r="A142" s="68" t="s">
        <v>90</v>
      </c>
      <c r="B142" s="68"/>
      <c r="C142" s="68"/>
      <c r="D142" s="68" t="n">
        <v>25</v>
      </c>
    </row>
    <row r="143" customFormat="false" ht="12.6" hidden="false" customHeight="true" outlineLevel="0" collapsed="false">
      <c r="A143" s="1" t="s">
        <v>91</v>
      </c>
      <c r="B143" s="1"/>
      <c r="C143" s="1"/>
      <c r="D143" s="1" t="n">
        <f aca="false">SUM(D142:D142)</f>
        <v>25</v>
      </c>
    </row>
    <row r="145" customFormat="false" ht="12.6" hidden="false" customHeight="true" outlineLevel="0" collapsed="false">
      <c r="A145" s="67" t="s">
        <v>92</v>
      </c>
      <c r="B145" s="68"/>
      <c r="C145" s="68"/>
      <c r="D145" s="68"/>
    </row>
    <row r="146" customFormat="false" ht="12.6" hidden="false" customHeight="true" outlineLevel="0" collapsed="false">
      <c r="A146" s="68"/>
      <c r="B146" s="68"/>
      <c r="C146" s="68"/>
      <c r="D146" s="68"/>
    </row>
    <row r="147" customFormat="false" ht="12.6" hidden="false" customHeight="true" outlineLevel="0" collapsed="false">
      <c r="A147" s="68" t="s">
        <v>93</v>
      </c>
      <c r="B147" s="68"/>
      <c r="C147" s="68"/>
      <c r="D147" s="68" t="n">
        <v>5</v>
      </c>
    </row>
    <row r="148" customFormat="false" ht="12.6" hidden="false" customHeight="true" outlineLevel="0" collapsed="false">
      <c r="A148" s="68" t="s">
        <v>94</v>
      </c>
      <c r="B148" s="68"/>
      <c r="C148" s="68"/>
      <c r="D148" s="68" t="n">
        <v>3</v>
      </c>
    </row>
    <row r="149" customFormat="false" ht="12.6" hidden="false" customHeight="true" outlineLevel="0" collapsed="false">
      <c r="A149" s="1" t="s">
        <v>95</v>
      </c>
      <c r="B149" s="1"/>
      <c r="C149" s="1"/>
      <c r="D149" s="1" t="n">
        <f aca="false">D147+D148</f>
        <v>8</v>
      </c>
    </row>
    <row r="152" customFormat="false" ht="12.6" hidden="false" customHeight="true" outlineLevel="0" collapsed="false">
      <c r="A152" s="67" t="s">
        <v>96</v>
      </c>
      <c r="B152" s="68"/>
      <c r="C152" s="68"/>
      <c r="D152" s="68"/>
    </row>
    <row r="153" customFormat="false" ht="12.6" hidden="false" customHeight="true" outlineLevel="0" collapsed="false">
      <c r="A153" s="68"/>
      <c r="B153" s="68"/>
      <c r="C153" s="68"/>
      <c r="D153" s="68"/>
    </row>
    <row r="154" customFormat="false" ht="12.6" hidden="false" customHeight="true" outlineLevel="0" collapsed="false">
      <c r="A154" s="68"/>
      <c r="B154" s="68"/>
      <c r="C154" s="68"/>
      <c r="D154" s="68"/>
    </row>
    <row r="155" customFormat="false" ht="12.6" hidden="false" customHeight="true" outlineLevel="0" collapsed="false">
      <c r="A155" s="68"/>
      <c r="B155" s="68"/>
      <c r="C155" s="68"/>
      <c r="D155" s="68"/>
    </row>
    <row r="156" customFormat="false" ht="12.6" hidden="false" customHeight="true" outlineLevel="0" collapsed="false">
      <c r="A156" s="1" t="s">
        <v>97</v>
      </c>
      <c r="B156" s="1"/>
      <c r="C156" s="1"/>
      <c r="D156" s="1" t="n">
        <f aca="false">SUM(D153:D154)</f>
        <v>0</v>
      </c>
    </row>
    <row r="157" customFormat="false" ht="12.6" hidden="false" customHeight="true" outlineLevel="0" collapsed="false">
      <c r="A157" s="1"/>
      <c r="B157" s="1"/>
      <c r="C157" s="1"/>
      <c r="D157" s="1"/>
    </row>
    <row r="158" customFormat="false" ht="12.6" hidden="false" customHeight="true" outlineLevel="0" collapsed="false">
      <c r="A158" s="67" t="s">
        <v>98</v>
      </c>
      <c r="B158" s="68"/>
      <c r="C158" s="68"/>
      <c r="D158" s="68"/>
    </row>
    <row r="159" customFormat="false" ht="12.6" hidden="false" customHeight="true" outlineLevel="0" collapsed="false">
      <c r="A159" s="68"/>
      <c r="B159" s="68"/>
      <c r="C159" s="68"/>
      <c r="D159" s="68"/>
    </row>
    <row r="160" customFormat="false" ht="12.6" hidden="false" customHeight="true" outlineLevel="0" collapsed="false">
      <c r="A160" s="68" t="s">
        <v>99</v>
      </c>
      <c r="B160" s="68"/>
      <c r="C160" s="68"/>
      <c r="D160" s="68" t="n">
        <v>50</v>
      </c>
    </row>
    <row r="161" customFormat="false" ht="12.6" hidden="false" customHeight="true" outlineLevel="0" collapsed="false">
      <c r="A161" s="68" t="s">
        <v>100</v>
      </c>
      <c r="B161" s="68"/>
      <c r="C161" s="68"/>
      <c r="D161" s="68" t="n">
        <v>10</v>
      </c>
    </row>
    <row r="162" customFormat="false" ht="12.6" hidden="false" customHeight="true" outlineLevel="0" collapsed="false">
      <c r="A162" s="69" t="s">
        <v>101</v>
      </c>
      <c r="B162" s="68"/>
      <c r="C162" s="68"/>
      <c r="D162" s="68" t="n">
        <v>20</v>
      </c>
    </row>
    <row r="163" customFormat="false" ht="12.6" hidden="false" customHeight="true" outlineLevel="0" collapsed="false">
      <c r="A163" s="69" t="s">
        <v>102</v>
      </c>
      <c r="B163" s="68"/>
      <c r="C163" s="68"/>
      <c r="D163" s="68" t="n">
        <v>10</v>
      </c>
    </row>
    <row r="164" customFormat="false" ht="12.6" hidden="false" customHeight="true" outlineLevel="0" collapsed="false">
      <c r="A164" s="65" t="s">
        <v>103</v>
      </c>
      <c r="B164" s="68"/>
      <c r="C164" s="68"/>
      <c r="D164" s="68" t="n">
        <v>10</v>
      </c>
    </row>
    <row r="165" customFormat="false" ht="12.6" hidden="false" customHeight="true" outlineLevel="0" collapsed="false">
      <c r="A165" s="65" t="s">
        <v>104</v>
      </c>
      <c r="B165" s="68"/>
      <c r="C165" s="68"/>
      <c r="D165" s="68" t="n">
        <v>20</v>
      </c>
    </row>
    <row r="166" customFormat="false" ht="12.6" hidden="false" customHeight="true" outlineLevel="0" collapsed="false">
      <c r="A166" s="65" t="s">
        <v>105</v>
      </c>
      <c r="B166" s="68"/>
      <c r="C166" s="68"/>
      <c r="D166" s="68" t="n">
        <v>15</v>
      </c>
    </row>
    <row r="167" customFormat="false" ht="12.6" hidden="false" customHeight="true" outlineLevel="0" collapsed="false">
      <c r="A167" s="65" t="s">
        <v>106</v>
      </c>
      <c r="B167" s="68"/>
      <c r="C167" s="68"/>
      <c r="D167" s="68" t="n">
        <v>40</v>
      </c>
    </row>
    <row r="168" customFormat="false" ht="12.6" hidden="false" customHeight="true" outlineLevel="0" collapsed="false">
      <c r="A168" s="1" t="s">
        <v>107</v>
      </c>
      <c r="B168" s="1"/>
      <c r="C168" s="1"/>
      <c r="D168" s="1" t="n">
        <f aca="false">D160+D161+D162+D163+D164+D165+D166+D167</f>
        <v>175</v>
      </c>
    </row>
    <row r="170" customFormat="false" ht="12.75" hidden="false" customHeight="false" outlineLevel="0" collapsed="false">
      <c r="A170" s="65"/>
      <c r="D170" s="68"/>
    </row>
    <row r="171" customFormat="false" ht="12" hidden="false" customHeight="true" outlineLevel="0" collapsed="false">
      <c r="B171" s="41"/>
      <c r="C171" s="41"/>
      <c r="D171" s="41"/>
      <c r="E171" s="41"/>
    </row>
    <row r="175" customFormat="false" ht="12.75" hidden="false" customHeight="false" outlineLevel="0" collapsed="false">
      <c r="A175" s="0" t="s">
        <v>108</v>
      </c>
      <c r="C175" s="0" t="s">
        <v>109</v>
      </c>
    </row>
    <row r="176" customFormat="false" ht="12.75" hidden="false" customHeight="false" outlineLevel="0" collapsed="false">
      <c r="C176" s="0" t="s">
        <v>110</v>
      </c>
    </row>
    <row r="184" customFormat="false" ht="12.75" hidden="false" customHeight="false" outlineLevel="0" collapsed="false">
      <c r="A184" s="0" t="s">
        <v>111</v>
      </c>
    </row>
    <row r="185" customFormat="false" ht="12.75" hidden="false" customHeight="false" outlineLevel="0" collapsed="false">
      <c r="A185" s="0" t="s">
        <v>112</v>
      </c>
    </row>
    <row r="186" customFormat="false" ht="12.75" hidden="false" customHeight="false" outlineLevel="0" collapsed="false">
      <c r="A186" s="0" t="s">
        <v>113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1.33888888888889" right="0.747916666666667" top="0.984027777777778" bottom="0.984027777777778" header="0.511811023622047" footer="0.511811023622047"/>
  <pageSetup paperSize="9" scale="100" fitToWidth="0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56.01"/>
    <col collapsed="false" customWidth="true" hidden="false" outlineLevel="0" max="2" min="2" style="0" width="40.71"/>
  </cols>
  <sheetData>
    <row r="1" customFormat="false" ht="39" hidden="false" customHeight="true" outlineLevel="0" collapsed="false">
      <c r="A1" s="70" t="s">
        <v>114</v>
      </c>
      <c r="B1" s="70"/>
      <c r="C1" s="71"/>
    </row>
    <row r="2" customFormat="false" ht="33" hidden="false" customHeight="true" outlineLevel="0" collapsed="false">
      <c r="A2" s="72" t="s">
        <v>115</v>
      </c>
      <c r="B2" s="73" t="s">
        <v>116</v>
      </c>
      <c r="C2" s="74"/>
    </row>
    <row r="3" customFormat="false" ht="17.1" hidden="false" customHeight="true" outlineLevel="0" collapsed="false">
      <c r="A3" s="0" t="s">
        <v>117</v>
      </c>
      <c r="B3" s="75"/>
      <c r="C3" s="76"/>
    </row>
    <row r="4" customFormat="false" ht="17.1" hidden="false" customHeight="true" outlineLevel="0" collapsed="false">
      <c r="A4" s="0" t="s">
        <v>118</v>
      </c>
      <c r="B4" s="75"/>
      <c r="C4" s="76"/>
    </row>
    <row r="5" customFormat="false" ht="17.1" hidden="false" customHeight="true" outlineLevel="0" collapsed="false">
      <c r="A5" s="0" t="s">
        <v>119</v>
      </c>
      <c r="B5" s="75"/>
    </row>
    <row r="6" customFormat="false" ht="17.1" hidden="false" customHeight="true" outlineLevel="0" collapsed="false">
      <c r="A6" s="0" t="s">
        <v>120</v>
      </c>
      <c r="B6" s="75"/>
    </row>
    <row r="7" customFormat="false" ht="12.75" hidden="false" customHeight="false" outlineLevel="0" collapsed="false">
      <c r="A7" s="0" t="s">
        <v>121</v>
      </c>
    </row>
    <row r="8" customFormat="false" ht="17.1" hidden="false" customHeight="true" outlineLevel="0" collapsed="false">
      <c r="A8" s="77"/>
      <c r="B8" s="77"/>
      <c r="C8" s="78"/>
    </row>
    <row r="9" customFormat="false" ht="17.1" hidden="false" customHeight="true" outlineLevel="0" collapsed="false">
      <c r="A9" s="79" t="s">
        <v>122</v>
      </c>
      <c r="B9" s="79"/>
      <c r="C9" s="80"/>
    </row>
    <row r="10" customFormat="false" ht="29.25" hidden="false" customHeight="true" outlineLevel="0" collapsed="false">
      <c r="A10" s="1" t="s">
        <v>123</v>
      </c>
      <c r="B10" s="80"/>
      <c r="C10" s="80"/>
    </row>
    <row r="11" customFormat="false" ht="0.75" hidden="false" customHeight="true" outlineLevel="0" collapsed="false">
      <c r="A11" s="81"/>
      <c r="B11" s="81"/>
      <c r="C11" s="82"/>
    </row>
    <row r="12" customFormat="false" ht="130.5" hidden="false" customHeight="true" outlineLevel="0" collapsed="false">
      <c r="A12" s="83"/>
      <c r="B12" s="83"/>
      <c r="C12" s="78"/>
    </row>
    <row r="13" customFormat="false" ht="17.1" hidden="false" customHeight="true" outlineLevel="0" collapsed="false"/>
    <row r="14" customFormat="false" ht="17.1" hidden="false" customHeight="true" outlineLevel="0" collapsed="false">
      <c r="A14" s="0" t="s">
        <v>124</v>
      </c>
      <c r="B14" s="0" t="s">
        <v>125</v>
      </c>
    </row>
    <row r="15" customFormat="false" ht="17.1" hidden="false" customHeight="true" outlineLevel="0" collapsed="false">
      <c r="B15" s="84" t="s">
        <v>126</v>
      </c>
    </row>
    <row r="16" customFormat="false" ht="17.1" hidden="false" customHeight="true" outlineLevel="0" collapsed="false">
      <c r="B16" s="0" t="s">
        <v>127</v>
      </c>
    </row>
  </sheetData>
  <mergeCells count="5">
    <mergeCell ref="A1:B1"/>
    <mergeCell ref="A8:B8"/>
    <mergeCell ref="A9:B9"/>
    <mergeCell ref="A11:B11"/>
    <mergeCell ref="A12:B12"/>
  </mergeCells>
  <printOptions headings="false" gridLines="false" gridLinesSet="true" horizontalCentered="false" verticalCentered="false"/>
  <pageMargins left="0.196527777777778" right="0.196527777777778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4730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2016-09-30T10:20:15Z</dcterms:created>
  <dc:creator>Vedoucí</dc:creator>
  <dc:description/>
  <dc:language>cs-CZ</dc:language>
  <cp:lastModifiedBy/>
  <cp:lastPrinted>2021-08-30T07:03:45Z</cp:lastPrinted>
  <dcterms:modified xsi:type="dcterms:W3CDTF">2023-09-20T17:40:14Z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